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"/>
    </mc:Choice>
  </mc:AlternateContent>
  <xr:revisionPtr revIDLastSave="0" documentId="13_ncr:1_{F15FCEE8-DF5F-4C80-A8A3-C41D74C10672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2-19 17-31-28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U8" i="1"/>
  <c r="U11" i="1"/>
  <c r="U14" i="1"/>
  <c r="U17" i="1"/>
  <c r="U20" i="1"/>
  <c r="U23" i="1"/>
  <c r="U26" i="1"/>
  <c r="U29" i="1"/>
  <c r="U2" i="1"/>
  <c r="R4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/>
  <c r="R3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L20" i="1"/>
  <c r="L21" i="1"/>
  <c r="L22" i="1"/>
  <c r="L23" i="1"/>
  <c r="L19" i="1"/>
  <c r="K20" i="1"/>
  <c r="K21" i="1"/>
  <c r="K22" i="1"/>
  <c r="K23" i="1"/>
  <c r="K19" i="1"/>
  <c r="J20" i="1"/>
  <c r="J21" i="1"/>
  <c r="J22" i="1"/>
  <c r="J23" i="1"/>
  <c r="J19" i="1"/>
  <c r="I20" i="1"/>
  <c r="I21" i="1"/>
  <c r="I22" i="1"/>
  <c r="I23" i="1"/>
  <c r="I19" i="1"/>
  <c r="H20" i="1"/>
  <c r="H21" i="1"/>
  <c r="H22" i="1"/>
  <c r="H23" i="1"/>
  <c r="H19" i="1"/>
  <c r="G20" i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20" i="1"/>
  <c r="C21" i="1"/>
  <c r="C22" i="1"/>
  <c r="C23" i="1"/>
  <c r="C19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<sst xmlns="http://schemas.openxmlformats.org/spreadsheetml/2006/main" count="17" uniqueCount="17">
  <si>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</si>
  <si>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</si>
  <si>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1858</t>
  </si>
  <si>
    <t>Test name: Yang-Alamar Blue</t>
  </si>
  <si>
    <t>Date: 19/02/2023</t>
  </si>
  <si>
    <t>Time: 17:31:28</t>
  </si>
  <si>
    <t>ID1: HepG2-11-CARBOPLATIN-24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</si>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</sst>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V24" sqref="V24"/>
    </sheetView>
  </sheetViews>
  <sheetFormatPr defaultRowHeight="15" x14ac:dyDescent="0.25"/>
  <cols>
    <col min="17" max="17" width="11" bestFit="1" customWidth="1"/>
    <col min="19" max="19" width="11" bestFit="1" customWidth="1"/>
    <col min="21" max="21" width="11" bestFit="1" customWidth="1"/>
  </cols>
  <sheetData>
    <row r="1" spans="1:21" x14ac:dyDescent="0.25">
      <c r="A1" t="s">
        <v>0</v>
      </c>
      <c r="B1" t="s">
        <v>1</v>
      </c>
      <c r="C1" t="s">
        <v>2</v>
      </c>
    </row>
    <row r="2" spans="1:21" x14ac:dyDescent="0.25">
      <c r="A2" t="s">
        <v>3</v>
      </c>
      <c r="B2" t="s">
        <v>4</v>
      </c>
      <c r="C2" t="s">
        <v>5</v>
      </c>
      <c r="O2">
        <v>0</v>
      </c>
      <c r="P2">
        <v>40167.699999999997</v>
      </c>
      <c r="Q2">
        <v>40520.766669999997</v>
      </c>
      <c r="R2">
        <f>P2/$Q$2</f>
        <v>0.99128677221545769</v>
      </c>
      <c r="S2">
        <f>R2*100</f>
        <v>99.128677221545772</v>
      </c>
      <c r="T2">
        <v>99.999999990000006</v>
      </c>
      <c r="U2">
        <f>_xlfn.STDEV.P(S2:S4)</f>
        <v>1.0297898108830903</v>
      </c>
    </row>
    <row r="3" spans="1:21" x14ac:dyDescent="0.25">
      <c r="P3">
        <v>40287.799999999996</v>
      </c>
      <c r="R3">
        <f t="shared" ref="R3:R31" si="0">P3/$Q$2</f>
        <v>0.99425068454658627</v>
      </c>
      <c r="S3">
        <f t="shared" ref="S3:S31" si="1">R3*100</f>
        <v>99.425068454658629</v>
      </c>
    </row>
    <row r="4" spans="1:21" x14ac:dyDescent="0.25">
      <c r="A4" t="s">
        <v>6</v>
      </c>
      <c r="P4">
        <v>41106.799999999996</v>
      </c>
      <c r="R4">
        <f>P4/$Q$2</f>
        <v>1.0144625429911689</v>
      </c>
      <c r="S4">
        <f t="shared" si="1"/>
        <v>101.44625429911689</v>
      </c>
    </row>
    <row r="5" spans="1:21" x14ac:dyDescent="0.25">
      <c r="A5" t="s">
        <v>7</v>
      </c>
      <c r="O5">
        <v>0.6</v>
      </c>
      <c r="P5">
        <v>41676.5</v>
      </c>
      <c r="R5">
        <f t="shared" si="0"/>
        <v>1.0285220005685545</v>
      </c>
      <c r="S5">
        <f t="shared" si="1"/>
        <v>102.85220005685545</v>
      </c>
      <c r="T5">
        <v>103.8355641</v>
      </c>
      <c r="U5">
        <f t="shared" ref="U3:U31" si="2">_xlfn.STDEV.P(S5:S7)</f>
        <v>1.1308781399598404</v>
      </c>
    </row>
    <row r="6" spans="1:21" x14ac:dyDescent="0.25">
      <c r="P6">
        <v>41831.599999999999</v>
      </c>
      <c r="R6">
        <f t="shared" si="0"/>
        <v>1.0323496675340669</v>
      </c>
      <c r="S6">
        <f t="shared" si="1"/>
        <v>103.23496675340668</v>
      </c>
    </row>
    <row r="7" spans="1:21" x14ac:dyDescent="0.25">
      <c r="A7" t="s">
        <v>8</v>
      </c>
      <c r="P7">
        <v>42716.800000000003</v>
      </c>
      <c r="R7">
        <f t="shared" si="0"/>
        <v>1.0541952561728272</v>
      </c>
      <c r="S7">
        <f t="shared" si="1"/>
        <v>105.41952561728272</v>
      </c>
    </row>
    <row r="8" spans="1:21" x14ac:dyDescent="0.25">
      <c r="O8">
        <v>1.5</v>
      </c>
      <c r="P8">
        <v>40956.199999999997</v>
      </c>
      <c r="R8">
        <f t="shared" si="0"/>
        <v>1.0107459301929342</v>
      </c>
      <c r="S8">
        <f t="shared" si="1"/>
        <v>101.07459301929342</v>
      </c>
      <c r="T8">
        <v>102.6675211</v>
      </c>
      <c r="U8">
        <f t="shared" si="2"/>
        <v>1.1388376856191613</v>
      </c>
    </row>
    <row r="9" spans="1:21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41841</v>
      </c>
      <c r="R9">
        <f t="shared" si="0"/>
        <v>1.0325816473501586</v>
      </c>
      <c r="S9">
        <f t="shared" si="1"/>
        <v>103.25816473501585</v>
      </c>
    </row>
    <row r="10" spans="1:21" x14ac:dyDescent="0.25">
      <c r="A10" t="s">
        <v>9</v>
      </c>
      <c r="B10">
        <v>30.2</v>
      </c>
      <c r="C10">
        <v>35.4</v>
      </c>
      <c r="D10">
        <v>33</v>
      </c>
      <c r="E10">
        <v>34.1</v>
      </c>
      <c r="F10">
        <v>36.1</v>
      </c>
      <c r="G10">
        <v>35.4</v>
      </c>
      <c r="H10">
        <v>36.4</v>
      </c>
      <c r="I10">
        <v>34.9</v>
      </c>
      <c r="J10">
        <v>34.6</v>
      </c>
      <c r="K10">
        <v>35.299999999999997</v>
      </c>
      <c r="L10">
        <v>33.4</v>
      </c>
      <c r="M10">
        <v>29.7</v>
      </c>
      <c r="P10">
        <v>42007.799999999996</v>
      </c>
      <c r="R10">
        <f t="shared" si="0"/>
        <v>1.0366980551505938</v>
      </c>
      <c r="S10">
        <f t="shared" si="1"/>
        <v>103.66980551505938</v>
      </c>
    </row>
    <row r="11" spans="1:21" x14ac:dyDescent="0.25">
      <c r="A11" t="s">
        <v>10</v>
      </c>
      <c r="B11">
        <v>93.4</v>
      </c>
      <c r="C11">
        <v>39081.4</v>
      </c>
      <c r="D11">
        <v>40922.699999999997</v>
      </c>
      <c r="E11">
        <v>42983.5</v>
      </c>
      <c r="F11">
        <v>42745.2</v>
      </c>
      <c r="G11">
        <v>43476.6</v>
      </c>
      <c r="H11">
        <v>44070.400000000001</v>
      </c>
      <c r="I11">
        <v>41329.199999999997</v>
      </c>
      <c r="J11">
        <v>42223.8</v>
      </c>
      <c r="K11">
        <v>42082.2</v>
      </c>
      <c r="L11">
        <v>36976.300000000003</v>
      </c>
      <c r="M11">
        <v>141.30000000000001</v>
      </c>
      <c r="O11">
        <v>3</v>
      </c>
      <c r="P11">
        <v>41824.300000000003</v>
      </c>
      <c r="R11">
        <f t="shared" si="0"/>
        <v>1.0321695129960384</v>
      </c>
      <c r="S11">
        <f t="shared" si="1"/>
        <v>103.21695129960385</v>
      </c>
      <c r="T11">
        <v>104.38046989999999</v>
      </c>
      <c r="U11">
        <f t="shared" si="2"/>
        <v>1.1125899504269208</v>
      </c>
    </row>
    <row r="12" spans="1:21" x14ac:dyDescent="0.25">
      <c r="A12" t="s">
        <v>11</v>
      </c>
      <c r="B12">
        <v>118.1</v>
      </c>
      <c r="C12">
        <v>42148.6</v>
      </c>
      <c r="D12">
        <v>43677.5</v>
      </c>
      <c r="E12">
        <v>42576.1</v>
      </c>
      <c r="F12">
        <v>43848.800000000003</v>
      </c>
      <c r="G12">
        <v>41971.4</v>
      </c>
      <c r="H12">
        <v>44075.6</v>
      </c>
      <c r="I12">
        <v>43145.4</v>
      </c>
      <c r="J12">
        <v>40366.1</v>
      </c>
      <c r="K12">
        <v>40880.300000000003</v>
      </c>
      <c r="L12">
        <v>38294.699999999997</v>
      </c>
      <c r="M12">
        <v>136.6</v>
      </c>
      <c r="P12">
        <v>42159.8</v>
      </c>
      <c r="R12">
        <f t="shared" si="0"/>
        <v>1.0404492181342038</v>
      </c>
      <c r="S12">
        <f t="shared" si="1"/>
        <v>104.04492181342037</v>
      </c>
    </row>
    <row r="13" spans="1:21" x14ac:dyDescent="0.25">
      <c r="A13" t="s">
        <v>12</v>
      </c>
      <c r="B13">
        <v>107.4</v>
      </c>
      <c r="C13">
        <v>42268.7</v>
      </c>
      <c r="D13">
        <v>43832.6</v>
      </c>
      <c r="E13">
        <v>44441.5</v>
      </c>
      <c r="F13">
        <v>44184.3</v>
      </c>
      <c r="G13">
        <v>45043.199999999997</v>
      </c>
      <c r="H13">
        <v>43546</v>
      </c>
      <c r="I13">
        <v>42977</v>
      </c>
      <c r="J13">
        <v>41284.400000000001</v>
      </c>
      <c r="K13">
        <v>39580.800000000003</v>
      </c>
      <c r="L13">
        <v>38592.6</v>
      </c>
      <c r="M13">
        <v>160.5</v>
      </c>
      <c r="P13">
        <v>42903.199999999997</v>
      </c>
      <c r="R13">
        <f t="shared" si="0"/>
        <v>1.058795366568517</v>
      </c>
      <c r="S13">
        <f t="shared" si="1"/>
        <v>105.8795366568517</v>
      </c>
    </row>
    <row r="14" spans="1:21" x14ac:dyDescent="0.25">
      <c r="A14" t="s">
        <v>13</v>
      </c>
      <c r="B14">
        <v>113.7</v>
      </c>
      <c r="C14">
        <v>43122.9</v>
      </c>
      <c r="D14">
        <v>45261.7</v>
      </c>
      <c r="E14">
        <v>43868.3</v>
      </c>
      <c r="F14">
        <v>44927.7</v>
      </c>
      <c r="G14">
        <v>46482.8</v>
      </c>
      <c r="H14">
        <v>42300.800000000003</v>
      </c>
      <c r="I14">
        <v>40146.199999999997</v>
      </c>
      <c r="J14">
        <v>44221.1</v>
      </c>
      <c r="K14">
        <v>41035.599999999999</v>
      </c>
      <c r="L14">
        <v>41433.199999999997</v>
      </c>
      <c r="M14">
        <v>197.9</v>
      </c>
      <c r="O14">
        <v>6</v>
      </c>
      <c r="P14">
        <v>41437.5</v>
      </c>
      <c r="R14">
        <f t="shared" si="0"/>
        <v>1.0226237903509046</v>
      </c>
      <c r="S14">
        <f t="shared" si="1"/>
        <v>102.26237903509046</v>
      </c>
      <c r="T14">
        <v>102.3128881</v>
      </c>
      <c r="U14">
        <f t="shared" si="2"/>
        <v>3.0950564483051073</v>
      </c>
    </row>
    <row r="15" spans="1:21" x14ac:dyDescent="0.25">
      <c r="A15" t="s">
        <v>14</v>
      </c>
      <c r="B15">
        <v>71.400000000000006</v>
      </c>
      <c r="C15">
        <v>43087.7</v>
      </c>
      <c r="D15">
        <v>44717.8</v>
      </c>
      <c r="E15">
        <v>44035.1</v>
      </c>
      <c r="F15">
        <v>45289.7</v>
      </c>
      <c r="G15">
        <v>40274.5</v>
      </c>
      <c r="H15">
        <v>42961.1</v>
      </c>
      <c r="I15">
        <v>42422.1</v>
      </c>
      <c r="J15">
        <v>43448.1</v>
      </c>
      <c r="K15">
        <v>42407.9</v>
      </c>
      <c r="L15">
        <v>40649.1</v>
      </c>
      <c r="M15">
        <v>161.4</v>
      </c>
      <c r="P15">
        <v>39932.300000000003</v>
      </c>
      <c r="R15">
        <f t="shared" si="0"/>
        <v>0.98547740533163031</v>
      </c>
      <c r="S15">
        <f t="shared" si="1"/>
        <v>98.547740533163037</v>
      </c>
    </row>
    <row r="16" spans="1:21" x14ac:dyDescent="0.25">
      <c r="A16" t="s">
        <v>15</v>
      </c>
      <c r="B16">
        <v>34.299999999999997</v>
      </c>
      <c r="C16">
        <v>1980.9</v>
      </c>
      <c r="D16">
        <v>2001</v>
      </c>
      <c r="E16">
        <v>2027.3</v>
      </c>
      <c r="F16">
        <v>2024.5</v>
      </c>
      <c r="G16">
        <v>2039.1</v>
      </c>
      <c r="H16">
        <v>2123.6</v>
      </c>
      <c r="I16">
        <v>2066.5</v>
      </c>
      <c r="J16">
        <v>2020.5</v>
      </c>
      <c r="K16">
        <v>2232.8000000000002</v>
      </c>
      <c r="L16">
        <v>2006.5</v>
      </c>
      <c r="M16">
        <v>38.9</v>
      </c>
      <c r="P16">
        <v>43004.1</v>
      </c>
      <c r="R16">
        <f t="shared" si="0"/>
        <v>1.0612854477859266</v>
      </c>
      <c r="S16">
        <f t="shared" si="1"/>
        <v>106.12854477859266</v>
      </c>
    </row>
    <row r="17" spans="1:21" x14ac:dyDescent="0.25">
      <c r="A17" t="s">
        <v>16</v>
      </c>
      <c r="B17">
        <v>32</v>
      </c>
      <c r="C17">
        <v>30.8</v>
      </c>
      <c r="D17">
        <v>32.700000000000003</v>
      </c>
      <c r="E17">
        <v>30.9</v>
      </c>
      <c r="F17">
        <v>33.1</v>
      </c>
      <c r="G17">
        <v>30.8</v>
      </c>
      <c r="H17">
        <v>30.4</v>
      </c>
      <c r="I17">
        <v>31.7</v>
      </c>
      <c r="J17">
        <v>30.9</v>
      </c>
      <c r="K17">
        <v>32.4</v>
      </c>
      <c r="L17">
        <v>31.1</v>
      </c>
      <c r="M17">
        <v>32.200000000000003</v>
      </c>
      <c r="O17">
        <v>9</v>
      </c>
      <c r="P17">
        <v>41946.8</v>
      </c>
      <c r="R17">
        <f t="shared" si="0"/>
        <v>1.0351926542163821</v>
      </c>
      <c r="S17">
        <f t="shared" si="1"/>
        <v>103.51926542163821</v>
      </c>
      <c r="T17">
        <v>102.17534550000001</v>
      </c>
      <c r="U17">
        <f t="shared" si="2"/>
        <v>1.1181779610695721</v>
      </c>
    </row>
    <row r="18" spans="1:21" x14ac:dyDescent="0.25">
      <c r="P18">
        <v>41422.400000000001</v>
      </c>
      <c r="R18">
        <f t="shared" si="0"/>
        <v>1.0222511419229277</v>
      </c>
      <c r="S18">
        <f t="shared" si="1"/>
        <v>102.22511419229276</v>
      </c>
    </row>
    <row r="19" spans="1:21" x14ac:dyDescent="0.25">
      <c r="C19">
        <f>C11-1980.9</f>
        <v>37100.5</v>
      </c>
      <c r="D19">
        <f>D11-2001</f>
        <v>38921.699999999997</v>
      </c>
      <c r="E19">
        <f>E11-2027.3</f>
        <v>40956.199999999997</v>
      </c>
      <c r="F19">
        <f>F11-2024.5</f>
        <v>40720.699999999997</v>
      </c>
      <c r="G19">
        <f>G11-2039.1</f>
        <v>41437.5</v>
      </c>
      <c r="H19">
        <f>H11-2123.6</f>
        <v>41946.8</v>
      </c>
      <c r="I19">
        <f>I11-2066.5</f>
        <v>39262.699999999997</v>
      </c>
      <c r="J19">
        <f>J11-2020.5</f>
        <v>40203.300000000003</v>
      </c>
      <c r="K19">
        <f>K11-2232.8</f>
        <v>39849.399999999994</v>
      </c>
      <c r="L19">
        <f>L11-2006.5</f>
        <v>34969.800000000003</v>
      </c>
      <c r="P19">
        <v>40837.5</v>
      </c>
      <c r="R19">
        <f t="shared" si="0"/>
        <v>1.0078165680471811</v>
      </c>
      <c r="S19">
        <f t="shared" si="1"/>
        <v>100.78165680471811</v>
      </c>
    </row>
    <row r="20" spans="1:21" x14ac:dyDescent="0.25">
      <c r="C20">
        <f t="shared" ref="C20:C24" si="3">C12-1980.9</f>
        <v>40167.699999999997</v>
      </c>
      <c r="D20">
        <f t="shared" ref="D20:D23" si="4">D12-2001</f>
        <v>41676.5</v>
      </c>
      <c r="E20">
        <f t="shared" ref="E20:E23" si="5">E12-2027.3</f>
        <v>40548.799999999996</v>
      </c>
      <c r="F20">
        <f t="shared" ref="F20:F23" si="6">F12-2024.5</f>
        <v>41824.300000000003</v>
      </c>
      <c r="G20">
        <f t="shared" ref="G20:G23" si="7">G12-2039.1</f>
        <v>39932.300000000003</v>
      </c>
      <c r="H20">
        <f t="shared" ref="H20:H23" si="8">H12-2123.6</f>
        <v>41952</v>
      </c>
      <c r="I20">
        <f t="shared" ref="I20:I23" si="9">I12-2066.5</f>
        <v>41078.9</v>
      </c>
      <c r="J20">
        <f t="shared" ref="J20:J23" si="10">J12-2020.5</f>
        <v>38345.599999999999</v>
      </c>
      <c r="K20">
        <f t="shared" ref="K20:K23" si="11">K12-2232.8</f>
        <v>38647.5</v>
      </c>
      <c r="L20">
        <f t="shared" ref="L20:L23" si="12">L12-2006.5</f>
        <v>36288.199999999997</v>
      </c>
      <c r="O20">
        <v>12</v>
      </c>
      <c r="P20">
        <v>39262.699999999997</v>
      </c>
      <c r="R20">
        <f t="shared" si="0"/>
        <v>0.96895254524067476</v>
      </c>
      <c r="S20">
        <f t="shared" si="1"/>
        <v>96.895254524067482</v>
      </c>
      <c r="T20">
        <v>99.149818640000007</v>
      </c>
      <c r="U20">
        <f t="shared" si="2"/>
        <v>1.6894028901144453</v>
      </c>
    </row>
    <row r="21" spans="1:21" x14ac:dyDescent="0.25">
      <c r="C21">
        <f t="shared" si="3"/>
        <v>40287.799999999996</v>
      </c>
      <c r="D21">
        <f t="shared" si="4"/>
        <v>41831.599999999999</v>
      </c>
      <c r="E21">
        <f t="shared" si="5"/>
        <v>42414.2</v>
      </c>
      <c r="F21">
        <f t="shared" si="6"/>
        <v>42159.8</v>
      </c>
      <c r="G21">
        <f t="shared" si="7"/>
        <v>43004.1</v>
      </c>
      <c r="H21">
        <f t="shared" si="8"/>
        <v>41422.400000000001</v>
      </c>
      <c r="I21">
        <f t="shared" si="9"/>
        <v>40910.5</v>
      </c>
      <c r="J21">
        <f t="shared" si="10"/>
        <v>39263.9</v>
      </c>
      <c r="K21">
        <f t="shared" si="11"/>
        <v>37348</v>
      </c>
      <c r="L21">
        <f t="shared" si="12"/>
        <v>36586.1</v>
      </c>
      <c r="P21">
        <v>40910.5</v>
      </c>
      <c r="R21">
        <f t="shared" si="0"/>
        <v>1.0096181134274675</v>
      </c>
      <c r="S21">
        <f t="shared" si="1"/>
        <v>100.96181134274676</v>
      </c>
    </row>
    <row r="22" spans="1:21" x14ac:dyDescent="0.25">
      <c r="C22">
        <f t="shared" si="3"/>
        <v>41142</v>
      </c>
      <c r="D22">
        <f t="shared" si="4"/>
        <v>43260.7</v>
      </c>
      <c r="E22">
        <f t="shared" si="5"/>
        <v>41841</v>
      </c>
      <c r="F22">
        <f t="shared" si="6"/>
        <v>42903.199999999997</v>
      </c>
      <c r="G22">
        <f t="shared" si="7"/>
        <v>44443.700000000004</v>
      </c>
      <c r="H22">
        <f t="shared" si="8"/>
        <v>40177.200000000004</v>
      </c>
      <c r="I22">
        <f t="shared" si="9"/>
        <v>38079.699999999997</v>
      </c>
      <c r="J22">
        <f t="shared" si="10"/>
        <v>42200.6</v>
      </c>
      <c r="K22">
        <f t="shared" si="11"/>
        <v>38802.799999999996</v>
      </c>
      <c r="L22">
        <f t="shared" si="12"/>
        <v>39426.699999999997</v>
      </c>
      <c r="P22">
        <v>40355.599999999999</v>
      </c>
      <c r="R22">
        <f t="shared" si="0"/>
        <v>0.99592390066690717</v>
      </c>
      <c r="S22">
        <f t="shared" si="1"/>
        <v>99.592390066690712</v>
      </c>
    </row>
    <row r="23" spans="1:21" x14ac:dyDescent="0.25">
      <c r="C23">
        <f t="shared" si="3"/>
        <v>41106.799999999996</v>
      </c>
      <c r="D23">
        <f t="shared" si="4"/>
        <v>42716.800000000003</v>
      </c>
      <c r="E23">
        <f t="shared" si="5"/>
        <v>42007.799999999996</v>
      </c>
      <c r="F23">
        <f t="shared" si="6"/>
        <v>43265.2</v>
      </c>
      <c r="G23">
        <f t="shared" si="7"/>
        <v>38235.4</v>
      </c>
      <c r="H23">
        <f t="shared" si="8"/>
        <v>40837.5</v>
      </c>
      <c r="I23">
        <f t="shared" si="9"/>
        <v>40355.599999999999</v>
      </c>
      <c r="J23">
        <f t="shared" si="10"/>
        <v>41427.599999999999</v>
      </c>
      <c r="K23">
        <f t="shared" si="11"/>
        <v>40175.1</v>
      </c>
      <c r="L23">
        <f t="shared" si="12"/>
        <v>38642.6</v>
      </c>
      <c r="O23">
        <v>15</v>
      </c>
      <c r="P23">
        <v>40203.300000000003</v>
      </c>
      <c r="R23">
        <f t="shared" si="0"/>
        <v>0.99216533407214547</v>
      </c>
      <c r="S23">
        <f t="shared" si="1"/>
        <v>99.216533407214541</v>
      </c>
      <c r="T23">
        <v>99.45089883</v>
      </c>
      <c r="U23">
        <f t="shared" si="2"/>
        <v>2.1862262084777866</v>
      </c>
    </row>
    <row r="24" spans="1:21" x14ac:dyDescent="0.25">
      <c r="P24">
        <v>39263.9</v>
      </c>
      <c r="R24">
        <f t="shared" si="0"/>
        <v>0.96898215968528234</v>
      </c>
      <c r="S24">
        <f t="shared" si="1"/>
        <v>96.898215968528234</v>
      </c>
    </row>
    <row r="25" spans="1:21" x14ac:dyDescent="0.25">
      <c r="P25">
        <v>41427.599999999999</v>
      </c>
      <c r="R25">
        <f t="shared" si="0"/>
        <v>1.0223794711828931</v>
      </c>
      <c r="S25">
        <f t="shared" si="1"/>
        <v>102.23794711828931</v>
      </c>
    </row>
    <row r="26" spans="1:21" x14ac:dyDescent="0.25">
      <c r="O26">
        <v>18</v>
      </c>
      <c r="P26">
        <v>39849.399999999994</v>
      </c>
      <c r="R26">
        <f t="shared" si="0"/>
        <v>0.98343154078333228</v>
      </c>
      <c r="S26">
        <f t="shared" si="1"/>
        <v>98.343154078333228</v>
      </c>
      <c r="T26">
        <v>96.493485230000005</v>
      </c>
      <c r="U26">
        <f t="shared" si="2"/>
        <v>1.3172390968614771</v>
      </c>
    </row>
    <row r="27" spans="1:21" x14ac:dyDescent="0.25">
      <c r="P27">
        <v>38647.5</v>
      </c>
      <c r="R27">
        <f t="shared" si="0"/>
        <v>0.95377020663859036</v>
      </c>
      <c r="S27">
        <f t="shared" si="1"/>
        <v>95.377020663859042</v>
      </c>
    </row>
    <row r="28" spans="1:21" x14ac:dyDescent="0.25">
      <c r="P28">
        <v>38802.799999999996</v>
      </c>
      <c r="R28">
        <f t="shared" si="0"/>
        <v>0.95760280934487063</v>
      </c>
      <c r="S28">
        <f t="shared" si="1"/>
        <v>95.760280934487056</v>
      </c>
    </row>
    <row r="29" spans="1:21" x14ac:dyDescent="0.25">
      <c r="O29">
        <v>24</v>
      </c>
      <c r="P29">
        <v>36288.199999999997</v>
      </c>
      <c r="R29">
        <f t="shared" si="0"/>
        <v>0.89554574066996551</v>
      </c>
      <c r="S29">
        <f t="shared" si="1"/>
        <v>89.554574066996551</v>
      </c>
      <c r="T29">
        <v>91.736418270000001</v>
      </c>
      <c r="U29">
        <f t="shared" si="2"/>
        <v>2.58323886549391</v>
      </c>
    </row>
    <row r="30" spans="1:21" x14ac:dyDescent="0.25">
      <c r="P30">
        <v>36586.1</v>
      </c>
      <c r="R30">
        <f t="shared" si="0"/>
        <v>0.90289752654376421</v>
      </c>
      <c r="S30">
        <f t="shared" si="1"/>
        <v>90.289752654376414</v>
      </c>
    </row>
    <row r="31" spans="1:21" x14ac:dyDescent="0.25">
      <c r="P31">
        <v>38642.6</v>
      </c>
      <c r="R31">
        <f t="shared" si="0"/>
        <v>0.95364928098977653</v>
      </c>
      <c r="S31">
        <f t="shared" si="1"/>
        <v>95.364928098977657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23-02-19 17-31-28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2023-02-19T17:38:26Z</dcterms:created>
  <dcterms:modified xsi:type="dcterms:W3CDTF">2023-02-20T09:42:21Z</dcterms:modified>
</cp:coreProperties>
</file>